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Jun 24\EOI\PROVIDING BRICK BORDER FOR LONG JUMP PIT 2 NOS\"/>
    </mc:Choice>
  </mc:AlternateContent>
  <bookViews>
    <workbookView xWindow="0" yWindow="0" windowWidth="20115" windowHeight="6960" firstSheet="1" activeTab="1"/>
  </bookViews>
  <sheets>
    <sheet name="RABILL-01" sheetId="1" state="hidden" r:id="rId1"/>
    <sheet name="Tender" sheetId="3" r:id="rId2"/>
  </sheets>
  <definedNames>
    <definedName name="_xlnm.Print_Area" localSheetId="0">'RABILL-01'!$A$1:$K$29</definedName>
    <definedName name="_xlnm.Print_Area" localSheetId="1">Tender!$A$1:$G$12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A8" i="3" s="1"/>
  <c r="A9" i="3" s="1"/>
  <c r="I23" i="1" l="1"/>
  <c r="I22" i="1"/>
  <c r="I19" i="1"/>
  <c r="I18" i="1"/>
  <c r="I15" i="1"/>
  <c r="I11" i="1"/>
  <c r="I24" i="1" l="1"/>
  <c r="K24" i="1" s="1"/>
  <c r="I8" i="1"/>
  <c r="I27" i="1"/>
  <c r="I26" i="1"/>
  <c r="I9" i="1" l="1"/>
  <c r="K9" i="1" s="1"/>
  <c r="I28" i="1"/>
  <c r="K28" i="1" s="1"/>
  <c r="I20" i="1"/>
  <c r="I16" i="1" l="1"/>
  <c r="K20" i="1" l="1"/>
  <c r="A14" i="1"/>
  <c r="I12" i="1" l="1"/>
  <c r="I13" i="1" s="1"/>
  <c r="K13" i="1" l="1"/>
  <c r="K16" i="1"/>
  <c r="K29" i="1" l="1"/>
</calcChain>
</file>

<file path=xl/sharedStrings.xml><?xml version="1.0" encoding="utf-8"?>
<sst xmlns="http://schemas.openxmlformats.org/spreadsheetml/2006/main" count="78" uniqueCount="58">
  <si>
    <t>S. No</t>
  </si>
  <si>
    <t>Category</t>
  </si>
  <si>
    <t>Description of work</t>
  </si>
  <si>
    <t>Unit</t>
  </si>
  <si>
    <t>Rate</t>
  </si>
  <si>
    <t>Amount</t>
  </si>
  <si>
    <t>Cum</t>
  </si>
  <si>
    <t>PCC 1:4:8</t>
  </si>
  <si>
    <t>Total</t>
  </si>
  <si>
    <t>THE LAWRENCE SCHOOL , LOVEDALE</t>
  </si>
  <si>
    <t>WORK DONE STATEMENT</t>
  </si>
  <si>
    <t>L</t>
  </si>
  <si>
    <t>B</t>
  </si>
  <si>
    <t>D</t>
  </si>
  <si>
    <t>Nos</t>
  </si>
  <si>
    <t>Quantity</t>
  </si>
  <si>
    <t>Refabrication</t>
  </si>
  <si>
    <t>Labour charges towards re fabrication of GI Sheet covering for butteress provision over Wet land no:2.Note:Necessary items like GI Sheets,GI Pipes,MS Angles are available at site.Necessary fixtures like j Bolt,Bolt/Nuts/Screws,welding rods etc is under vendors scope</t>
  </si>
  <si>
    <t>Sft</t>
  </si>
  <si>
    <t>Material and Labour for laying PCC 1:4:8</t>
  </si>
  <si>
    <t>Painting</t>
  </si>
  <si>
    <t>Sqm</t>
  </si>
  <si>
    <t>Name of Work  :Dismantling &amp; re – fabrication of temporary stables &amp; Engineering stores</t>
  </si>
  <si>
    <t>A</t>
  </si>
  <si>
    <t>Temporary Stables</t>
  </si>
  <si>
    <t>weld mesh</t>
  </si>
  <si>
    <t>Partition 1-4</t>
  </si>
  <si>
    <t>Partition outer</t>
  </si>
  <si>
    <t>Internal partition Avg.Ht</t>
  </si>
  <si>
    <t>Partition-1-4</t>
  </si>
  <si>
    <t>Deduction wall</t>
  </si>
  <si>
    <t>Demolition</t>
  </si>
  <si>
    <t>Internal Painting</t>
  </si>
  <si>
    <t>Partition1-4</t>
  </si>
  <si>
    <t>wall</t>
  </si>
  <si>
    <t>Demolition of Concrete in ground floors and paving’s not exceeding 15 cm thickness (below or above ground level)</t>
  </si>
  <si>
    <t xml:space="preserve">Material and Labour for applying synthetic enamel paint of one coat over the GI sheet with primer  for uniform and smooth surfaces, all as specified and as directed.  </t>
  </si>
  <si>
    <t>Material and Labour for One coats of oil bound distemper in all walls, over a coat of primer all as specified and as directed. Including preparation of old plastered surfaces.</t>
  </si>
  <si>
    <t xml:space="preserve">M/LS/EM/AWT/505 </t>
  </si>
  <si>
    <t>Removing and fixing of M.S. grills made out of welded mesh 2"x 2"X 10 Gauge thick including fabrication such as cutting, bending, drilling for the required holes etc and complete.(WO No :M/LS/EM/RSQ/371 - 001  Date: 17/05/2016)</t>
  </si>
  <si>
    <t>Excavation</t>
  </si>
  <si>
    <t>GST @ 18%</t>
  </si>
  <si>
    <t>GRAND TOTAL</t>
  </si>
  <si>
    <t>`</t>
  </si>
  <si>
    <t>PCC Lean concrete (1:4:8)</t>
  </si>
  <si>
    <t>Brick work</t>
  </si>
  <si>
    <t>Material and Labour for Half  Brick wall with subclass `B' bricks, straight or curved on plan exceeding 6m mean radius, built in CM (1:6).</t>
  </si>
  <si>
    <t xml:space="preserve">Cum </t>
  </si>
  <si>
    <t>Plastering</t>
  </si>
  <si>
    <t xml:space="preserve">Total </t>
  </si>
  <si>
    <t>Name of Work : Providing brick border for Long jump pits (2 no's)</t>
  </si>
  <si>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indexed="8"/>
        <rFont val="Calibri"/>
        <family val="2"/>
        <scheme val="minor"/>
      </rPr>
      <t>Cement Grade - PPC 53 of Make - ACC / ULTRATECH / CORAMANDAL / CHETTINAD / DALMIA / SANKAR/RAMCO</t>
    </r>
  </si>
  <si>
    <r>
      <t xml:space="preserve">Material and Labour for Cement concrete in foundations, filling in mass-concrete in PCC (1:4:8) type D2 using 40 mm graded stone aggregate.Cement Grade - PPC 53.
</t>
    </r>
    <r>
      <rPr>
        <b/>
        <sz val="11"/>
        <color rgb="FF000000"/>
        <rFont val="Calibri"/>
        <family val="2"/>
        <scheme val="minor"/>
      </rPr>
      <t>Make - ACC / ULTRATECH / CORAMANDAL / CHETTINAD / DALMIA / SANKAR / RAMCO</t>
    </r>
  </si>
  <si>
    <t>Material &amp; Labour for Surface excavation not exceeding 40 CM deep and averaging 30 CM deep and getting out in Soft / loose soil and disposing off soil not exceeding 50 Meters</t>
  </si>
  <si>
    <t xml:space="preserve">PCC (1:2:4) </t>
  </si>
  <si>
    <t>Material and Labour for Cement concrete in PCC (1:2:4) Type B1 using 20 mm graded stone aggregate in floor, plinth etc. with red oxide finish on top.Cement Grade - PPC 53 of Make - ACC / ULTRATECH / CORAMANDAL / CHETTINAD / DALMIA / SANKAR/ramco.</t>
  </si>
  <si>
    <t>TENDER SCHEDULE</t>
  </si>
  <si>
    <t>Signature of the Contractor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</si>
</sst>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u/>
      <sz val="12"/>
      <color theme="1"/>
      <name val="Times New Roman"/>
      <family val="1"/>
    </font>
    <font>
      <sz val="12"/>
      <color rgb="FFFF0000"/>
      <name val="Times New Roman"/>
      <family val="1"/>
    </font>
    <font>
      <b/>
      <sz val="12"/>
      <color theme="1"/>
      <name val="Times New Roman"/>
      <family val="1"/>
    </font>
    <font>
      <b/>
      <u/>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b/>
      <sz val="12"/>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62">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xf numFmtId="0" fontId="3"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3" fillId="0" borderId="0" xfId="0" applyFont="1" applyAlignment="1">
      <alignment horizontal="left"/>
    </xf>
    <xf numFmtId="0" fontId="2" fillId="0" borderId="1" xfId="0" applyFont="1" applyBorder="1" applyAlignment="1">
      <alignment horizontal="left" vertical="center" wrapText="1"/>
    </xf>
    <xf numFmtId="2" fontId="3" fillId="0" borderId="1" xfId="0" applyNumberFormat="1" applyFont="1" applyBorder="1"/>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right" vertical="center" wrapText="1"/>
    </xf>
    <xf numFmtId="2" fontId="2"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justify" vertical="center" wrapText="1"/>
    </xf>
    <xf numFmtId="1" fontId="1" fillId="0" borderId="1" xfId="0" applyNumberFormat="1" applyFont="1" applyBorder="1" applyAlignment="1">
      <alignment horizontal="righ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vertical="center"/>
    </xf>
    <xf numFmtId="0" fontId="9" fillId="0" borderId="1" xfId="0" applyFont="1" applyFill="1" applyBorder="1" applyAlignment="1">
      <alignment vertical="center" wrapText="1"/>
    </xf>
    <xf numFmtId="0" fontId="11" fillId="0" borderId="0" xfId="0" applyFont="1" applyAlignment="1">
      <alignment vertical="center"/>
    </xf>
    <xf numFmtId="2" fontId="8" fillId="0" borderId="1" xfId="0" applyNumberFormat="1" applyFont="1" applyBorder="1" applyAlignment="1">
      <alignment horizontal="right" vertical="center"/>
    </xf>
    <xf numFmtId="1" fontId="8" fillId="0" borderId="1" xfId="0" applyNumberFormat="1" applyFont="1" applyBorder="1" applyAlignment="1">
      <alignment horizontal="right" vertical="center"/>
    </xf>
    <xf numFmtId="1" fontId="11" fillId="0" borderId="1" xfId="0" applyNumberFormat="1" applyFont="1" applyBorder="1" applyAlignment="1">
      <alignment horizontal="right" vertical="center"/>
    </xf>
    <xf numFmtId="0" fontId="8" fillId="0" borderId="0" xfId="0" applyFont="1" applyAlignment="1">
      <alignment horizontal="right" vertical="center"/>
    </xf>
    <xf numFmtId="0" fontId="10" fillId="0" borderId="1" xfId="0" applyFont="1" applyFill="1" applyBorder="1" applyAlignment="1">
      <alignment horizontal="center" vertical="center" wrapText="1"/>
    </xf>
    <xf numFmtId="0" fontId="11" fillId="0" borderId="1" xfId="0" applyFont="1" applyBorder="1" applyAlignment="1">
      <alignment vertical="center"/>
    </xf>
    <xf numFmtId="0" fontId="10" fillId="0" borderId="1"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center" vertical="center"/>
    </xf>
    <xf numFmtId="0" fontId="8"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60" zoomScaleNormal="78" workbookViewId="0">
      <pane ySplit="5" topLeftCell="A21" activePane="bottomLeft" state="frozen"/>
      <selection pane="bottomLeft" activeCell="K29" sqref="K29"/>
    </sheetView>
  </sheetViews>
  <sheetFormatPr defaultRowHeight="15.75" x14ac:dyDescent="0.25"/>
  <cols>
    <col min="1" max="1" width="6.28515625" style="3" bestFit="1" customWidth="1"/>
    <col min="2" max="2" width="14" style="3" customWidth="1"/>
    <col min="3" max="3" width="29.85546875" style="3" customWidth="1"/>
    <col min="4" max="4" width="5.42578125" style="3" bestFit="1" customWidth="1"/>
    <col min="5" max="6" width="6.140625" style="3" bestFit="1" customWidth="1"/>
    <col min="7" max="7" width="5.140625" style="3" bestFit="1" customWidth="1"/>
    <col min="8" max="8" width="6.140625" style="3" customWidth="1"/>
    <col min="9" max="9" width="9.28515625" style="3" bestFit="1" customWidth="1"/>
    <col min="10" max="10" width="10.85546875" style="3" bestFit="1" customWidth="1"/>
    <col min="11" max="11" width="14.140625" style="3" bestFit="1" customWidth="1"/>
    <col min="12" max="16384" width="9.140625" style="3"/>
  </cols>
  <sheetData>
    <row r="1" spans="1:17" s="1" customFormat="1" ht="15.75" customHeight="1" x14ac:dyDescent="0.25">
      <c r="A1" s="50" t="s">
        <v>9</v>
      </c>
      <c r="B1" s="50"/>
      <c r="C1" s="50"/>
      <c r="D1" s="50"/>
      <c r="E1" s="50"/>
      <c r="F1" s="50"/>
      <c r="G1" s="50"/>
      <c r="H1" s="50"/>
      <c r="I1" s="50"/>
      <c r="J1" s="50"/>
      <c r="K1" s="50"/>
    </row>
    <row r="2" spans="1:17" s="1" customFormat="1" ht="18" customHeight="1" x14ac:dyDescent="0.25">
      <c r="A2" s="50" t="s">
        <v>10</v>
      </c>
      <c r="B2" s="50"/>
      <c r="C2" s="50"/>
      <c r="D2" s="50"/>
      <c r="E2" s="50"/>
      <c r="F2" s="50"/>
      <c r="G2" s="50"/>
      <c r="H2" s="50"/>
      <c r="I2" s="50"/>
      <c r="J2" s="50"/>
      <c r="K2" s="50"/>
    </row>
    <row r="3" spans="1:17" s="2" customFormat="1" x14ac:dyDescent="0.25">
      <c r="A3" s="49" t="s">
        <v>22</v>
      </c>
      <c r="B3" s="49"/>
      <c r="C3" s="49"/>
      <c r="D3" s="49"/>
      <c r="E3" s="49"/>
      <c r="F3" s="49"/>
      <c r="G3" s="49"/>
      <c r="H3" s="49"/>
      <c r="I3" s="49"/>
      <c r="J3" s="49"/>
      <c r="K3" s="49"/>
    </row>
    <row r="4" spans="1:17" x14ac:dyDescent="0.25">
      <c r="A4" s="48" t="s">
        <v>0</v>
      </c>
      <c r="B4" s="48" t="s">
        <v>1</v>
      </c>
      <c r="C4" s="48" t="s">
        <v>2</v>
      </c>
      <c r="D4" s="48" t="s">
        <v>3</v>
      </c>
      <c r="E4" s="48" t="s">
        <v>14</v>
      </c>
      <c r="F4" s="48" t="s">
        <v>11</v>
      </c>
      <c r="G4" s="48" t="s">
        <v>12</v>
      </c>
      <c r="H4" s="48" t="s">
        <v>13</v>
      </c>
      <c r="I4" s="48" t="s">
        <v>15</v>
      </c>
      <c r="J4" s="48" t="s">
        <v>4</v>
      </c>
      <c r="K4" s="48" t="s">
        <v>5</v>
      </c>
    </row>
    <row r="5" spans="1:17" x14ac:dyDescent="0.25">
      <c r="A5" s="48"/>
      <c r="B5" s="48"/>
      <c r="C5" s="48"/>
      <c r="D5" s="48"/>
      <c r="E5" s="48"/>
      <c r="F5" s="48"/>
      <c r="G5" s="48"/>
      <c r="H5" s="48"/>
      <c r="I5" s="48"/>
      <c r="J5" s="48"/>
      <c r="K5" s="48"/>
    </row>
    <row r="6" spans="1:17" x14ac:dyDescent="0.25">
      <c r="A6" s="16" t="s">
        <v>23</v>
      </c>
      <c r="B6" s="46" t="s">
        <v>24</v>
      </c>
      <c r="C6" s="47"/>
      <c r="D6" s="16"/>
      <c r="E6" s="16"/>
      <c r="F6" s="16"/>
      <c r="G6" s="16"/>
      <c r="H6" s="16"/>
      <c r="I6" s="16"/>
      <c r="J6" s="17"/>
      <c r="K6" s="16"/>
    </row>
    <row r="7" spans="1:17" ht="63" x14ac:dyDescent="0.25">
      <c r="A7" s="6">
        <v>1</v>
      </c>
      <c r="B7" s="5" t="s">
        <v>31</v>
      </c>
      <c r="C7" s="20" t="s">
        <v>35</v>
      </c>
      <c r="D7" s="6" t="s">
        <v>6</v>
      </c>
      <c r="E7" s="9"/>
      <c r="F7" s="9"/>
      <c r="G7" s="9"/>
      <c r="H7" s="9"/>
      <c r="I7" s="9"/>
      <c r="J7" s="14"/>
      <c r="K7" s="11"/>
    </row>
    <row r="8" spans="1:17" x14ac:dyDescent="0.25">
      <c r="A8" s="6"/>
      <c r="B8" s="5"/>
      <c r="C8" s="13" t="s">
        <v>26</v>
      </c>
      <c r="D8" s="6"/>
      <c r="E8" s="9">
        <v>1</v>
      </c>
      <c r="F8" s="9">
        <v>13.3</v>
      </c>
      <c r="G8" s="9">
        <v>4.4000000000000004</v>
      </c>
      <c r="H8" s="9">
        <v>0.05</v>
      </c>
      <c r="I8" s="9">
        <f>PRODUCT(E8:H8)</f>
        <v>2.9260000000000006</v>
      </c>
      <c r="J8" s="9"/>
      <c r="K8" s="11"/>
    </row>
    <row r="9" spans="1:17" x14ac:dyDescent="0.25">
      <c r="A9" s="6"/>
      <c r="B9" s="5"/>
      <c r="C9" s="24" t="s">
        <v>38</v>
      </c>
      <c r="D9" s="6"/>
      <c r="E9" s="9"/>
      <c r="F9" s="9"/>
      <c r="G9" s="9"/>
      <c r="H9" s="9"/>
      <c r="I9" s="9">
        <f>SUM(I8:I8)</f>
        <v>2.9260000000000006</v>
      </c>
      <c r="J9" s="23">
        <v>761</v>
      </c>
      <c r="K9" s="11">
        <f>I9*J9</f>
        <v>2226.6860000000006</v>
      </c>
    </row>
    <row r="10" spans="1:17" ht="147.75" customHeight="1" x14ac:dyDescent="0.25">
      <c r="A10" s="6">
        <v>2</v>
      </c>
      <c r="B10" s="5" t="s">
        <v>16</v>
      </c>
      <c r="C10" s="13" t="s">
        <v>17</v>
      </c>
      <c r="D10" s="6" t="s">
        <v>18</v>
      </c>
      <c r="E10" s="6"/>
      <c r="F10" s="6"/>
      <c r="G10" s="6"/>
      <c r="H10" s="6"/>
      <c r="I10" s="6"/>
      <c r="K10" s="18"/>
      <c r="P10" s="12"/>
      <c r="Q10" s="20" t="s">
        <v>35</v>
      </c>
    </row>
    <row r="11" spans="1:17" x14ac:dyDescent="0.25">
      <c r="A11" s="6"/>
      <c r="B11" s="5"/>
      <c r="C11" s="13" t="s">
        <v>27</v>
      </c>
      <c r="D11" s="6"/>
      <c r="E11" s="9">
        <v>1</v>
      </c>
      <c r="F11" s="9">
        <v>13.3</v>
      </c>
      <c r="G11" s="9">
        <v>3.12</v>
      </c>
      <c r="H11" s="9">
        <v>10.76</v>
      </c>
      <c r="I11" s="9">
        <f t="shared" ref="I11" si="0">PRODUCT(E11:H11)</f>
        <v>446.49696</v>
      </c>
      <c r="J11" s="4"/>
      <c r="K11" s="7"/>
      <c r="P11" s="12"/>
    </row>
    <row r="12" spans="1:17" x14ac:dyDescent="0.25">
      <c r="A12" s="6"/>
      <c r="B12" s="5"/>
      <c r="C12" s="8" t="s">
        <v>28</v>
      </c>
      <c r="D12" s="6"/>
      <c r="E12" s="9">
        <v>3</v>
      </c>
      <c r="F12" s="9">
        <v>4.4000000000000004</v>
      </c>
      <c r="G12" s="9">
        <v>3.4</v>
      </c>
      <c r="H12" s="9">
        <v>10.76</v>
      </c>
      <c r="I12" s="9">
        <f t="shared" ref="I12" si="1">PRODUCT(E12:H12)</f>
        <v>482.90880000000004</v>
      </c>
      <c r="J12" s="4"/>
      <c r="K12" s="4"/>
    </row>
    <row r="13" spans="1:17" x14ac:dyDescent="0.25">
      <c r="A13" s="6"/>
      <c r="B13" s="5"/>
      <c r="C13" s="8"/>
      <c r="D13" s="6"/>
      <c r="E13" s="9"/>
      <c r="F13" s="9"/>
      <c r="G13" s="9"/>
      <c r="H13" s="9"/>
      <c r="I13" s="9">
        <f>SUM(I11:I12)</f>
        <v>929.4057600000001</v>
      </c>
      <c r="J13" s="22">
        <v>31.36</v>
      </c>
      <c r="K13" s="11">
        <f>I13*J13</f>
        <v>29146.164633600001</v>
      </c>
    </row>
    <row r="14" spans="1:17" ht="31.5" x14ac:dyDescent="0.25">
      <c r="A14" s="6">
        <f>A10+1</f>
        <v>3</v>
      </c>
      <c r="B14" s="5" t="s">
        <v>7</v>
      </c>
      <c r="C14" s="8" t="s">
        <v>19</v>
      </c>
      <c r="D14" s="6" t="s">
        <v>6</v>
      </c>
      <c r="E14" s="9"/>
      <c r="F14" s="9"/>
      <c r="G14" s="9"/>
      <c r="H14" s="9"/>
      <c r="I14" s="9"/>
      <c r="J14" s="14"/>
      <c r="K14" s="11"/>
    </row>
    <row r="15" spans="1:17" x14ac:dyDescent="0.25">
      <c r="A15" s="6"/>
      <c r="B15" s="5"/>
      <c r="C15" s="13" t="s">
        <v>26</v>
      </c>
      <c r="D15" s="6"/>
      <c r="E15" s="9">
        <v>1</v>
      </c>
      <c r="F15" s="9">
        <v>13.3</v>
      </c>
      <c r="G15" s="9">
        <v>4.4000000000000004</v>
      </c>
      <c r="H15" s="9">
        <v>0.1</v>
      </c>
      <c r="I15" s="9">
        <f>PRODUCT(E15:H15)</f>
        <v>5.8520000000000012</v>
      </c>
      <c r="J15" s="9"/>
      <c r="K15" s="11"/>
    </row>
    <row r="16" spans="1:17" x14ac:dyDescent="0.25">
      <c r="A16" s="6"/>
      <c r="B16" s="5"/>
      <c r="C16" s="8"/>
      <c r="D16" s="6"/>
      <c r="E16" s="9"/>
      <c r="F16" s="9"/>
      <c r="G16" s="9"/>
      <c r="H16" s="9"/>
      <c r="I16" s="9">
        <f>SUM(I15:I15)</f>
        <v>5.8520000000000012</v>
      </c>
      <c r="J16" s="19">
        <v>4659.43</v>
      </c>
      <c r="K16" s="11">
        <f>I16*J16</f>
        <v>27266.984360000006</v>
      </c>
    </row>
    <row r="17" spans="1:16" ht="94.5" x14ac:dyDescent="0.25">
      <c r="A17" s="6">
        <v>3</v>
      </c>
      <c r="B17" s="5" t="s">
        <v>20</v>
      </c>
      <c r="C17" s="21" t="s">
        <v>36</v>
      </c>
      <c r="D17" s="6" t="s">
        <v>21</v>
      </c>
      <c r="E17" s="9"/>
      <c r="F17" s="9"/>
      <c r="G17" s="9"/>
      <c r="H17" s="9"/>
      <c r="I17" s="10"/>
      <c r="J17" s="9"/>
      <c r="K17" s="11"/>
    </row>
    <row r="18" spans="1:16" x14ac:dyDescent="0.25">
      <c r="A18" s="6"/>
      <c r="B18" s="5"/>
      <c r="C18" s="13" t="s">
        <v>27</v>
      </c>
      <c r="D18" s="6"/>
      <c r="E18" s="9">
        <v>2</v>
      </c>
      <c r="F18" s="9">
        <v>13.3</v>
      </c>
      <c r="G18" s="9">
        <v>3.12</v>
      </c>
      <c r="H18" s="9"/>
      <c r="I18" s="9">
        <f t="shared" ref="I18:I19" si="2">PRODUCT(E18:H18)</f>
        <v>82.992000000000004</v>
      </c>
      <c r="J18" s="4"/>
      <c r="K18" s="7"/>
      <c r="P18" s="12"/>
    </row>
    <row r="19" spans="1:16" x14ac:dyDescent="0.25">
      <c r="A19" s="6"/>
      <c r="B19" s="5"/>
      <c r="C19" s="8" t="s">
        <v>28</v>
      </c>
      <c r="D19" s="6"/>
      <c r="E19" s="9">
        <v>6</v>
      </c>
      <c r="F19" s="9">
        <v>4.4000000000000004</v>
      </c>
      <c r="G19" s="9">
        <v>3.4</v>
      </c>
      <c r="H19" s="9"/>
      <c r="I19" s="9">
        <f t="shared" si="2"/>
        <v>89.76</v>
      </c>
      <c r="J19" s="4"/>
      <c r="K19" s="4"/>
    </row>
    <row r="20" spans="1:16" x14ac:dyDescent="0.25">
      <c r="A20" s="6"/>
      <c r="B20" s="5"/>
      <c r="C20" s="24" t="s">
        <v>38</v>
      </c>
      <c r="D20" s="6"/>
      <c r="E20" s="9"/>
      <c r="F20" s="9"/>
      <c r="G20" s="9"/>
      <c r="H20" s="9"/>
      <c r="I20" s="10">
        <f>SUM(I18:I19)</f>
        <v>172.75200000000001</v>
      </c>
      <c r="J20" s="23">
        <v>81</v>
      </c>
      <c r="K20" s="11">
        <f>I20*J20</f>
        <v>13992.912</v>
      </c>
    </row>
    <row r="21" spans="1:16" ht="94.5" x14ac:dyDescent="0.25">
      <c r="A21" s="6">
        <v>4</v>
      </c>
      <c r="B21" s="5" t="s">
        <v>32</v>
      </c>
      <c r="C21" s="21" t="s">
        <v>37</v>
      </c>
      <c r="D21" s="6" t="s">
        <v>21</v>
      </c>
      <c r="E21" s="9"/>
      <c r="F21" s="9"/>
      <c r="G21" s="9"/>
      <c r="H21" s="9"/>
      <c r="I21" s="10"/>
      <c r="J21" s="9"/>
      <c r="K21" s="11"/>
    </row>
    <row r="22" spans="1:16" x14ac:dyDescent="0.25">
      <c r="A22" s="6"/>
      <c r="B22" s="5"/>
      <c r="C22" s="13" t="s">
        <v>33</v>
      </c>
      <c r="D22" s="6"/>
      <c r="E22" s="9">
        <v>1</v>
      </c>
      <c r="F22" s="9">
        <v>13.3</v>
      </c>
      <c r="G22" s="9">
        <v>2.9</v>
      </c>
      <c r="H22" s="9"/>
      <c r="I22" s="9">
        <f t="shared" ref="I22:I23" si="3">PRODUCT(E22:H22)</f>
        <v>38.57</v>
      </c>
      <c r="J22" s="4"/>
      <c r="K22" s="7"/>
      <c r="P22" s="12"/>
    </row>
    <row r="23" spans="1:16" x14ac:dyDescent="0.25">
      <c r="A23" s="6"/>
      <c r="B23" s="5"/>
      <c r="C23" s="8" t="s">
        <v>34</v>
      </c>
      <c r="D23" s="6"/>
      <c r="E23" s="9">
        <v>2</v>
      </c>
      <c r="F23" s="9">
        <v>4.4000000000000004</v>
      </c>
      <c r="G23" s="9">
        <v>3.4</v>
      </c>
      <c r="H23" s="9"/>
      <c r="I23" s="9">
        <f t="shared" si="3"/>
        <v>29.92</v>
      </c>
      <c r="J23" s="4"/>
      <c r="K23" s="4"/>
    </row>
    <row r="24" spans="1:16" x14ac:dyDescent="0.25">
      <c r="A24" s="6"/>
      <c r="B24" s="5"/>
      <c r="C24" s="8"/>
      <c r="D24" s="6"/>
      <c r="E24" s="9"/>
      <c r="F24" s="9"/>
      <c r="G24" s="9"/>
      <c r="H24" s="9"/>
      <c r="I24" s="10">
        <f>SUM(I22:I23)</f>
        <v>68.490000000000009</v>
      </c>
      <c r="J24" s="23">
        <v>81</v>
      </c>
      <c r="K24" s="11">
        <f>I24*J24</f>
        <v>5547.6900000000005</v>
      </c>
    </row>
    <row r="25" spans="1:16" ht="141.75" x14ac:dyDescent="0.25">
      <c r="A25" s="6">
        <v>5</v>
      </c>
      <c r="B25" s="5" t="s">
        <v>25</v>
      </c>
      <c r="C25" s="25" t="s">
        <v>39</v>
      </c>
      <c r="D25" s="6" t="s">
        <v>21</v>
      </c>
      <c r="E25" s="9"/>
      <c r="F25" s="9"/>
      <c r="G25" s="9"/>
      <c r="H25" s="9"/>
      <c r="I25" s="10"/>
      <c r="J25" s="9"/>
      <c r="K25" s="11"/>
    </row>
    <row r="26" spans="1:16" x14ac:dyDescent="0.25">
      <c r="A26" s="6"/>
      <c r="B26" s="5"/>
      <c r="C26" s="13" t="s">
        <v>29</v>
      </c>
      <c r="D26" s="6"/>
      <c r="E26" s="9">
        <v>1</v>
      </c>
      <c r="F26" s="9">
        <v>13.3</v>
      </c>
      <c r="G26" s="9">
        <v>0.5</v>
      </c>
      <c r="H26" s="9"/>
      <c r="I26" s="9">
        <f t="shared" ref="I26:I27" si="4">PRODUCT(E26:H26)</f>
        <v>6.65</v>
      </c>
      <c r="J26" s="4"/>
      <c r="K26" s="7"/>
      <c r="P26" s="12"/>
    </row>
    <row r="27" spans="1:16" x14ac:dyDescent="0.25">
      <c r="A27" s="6"/>
      <c r="B27" s="5"/>
      <c r="C27" s="13" t="s">
        <v>30</v>
      </c>
      <c r="D27" s="6"/>
      <c r="E27" s="9">
        <v>-3</v>
      </c>
      <c r="F27" s="9">
        <v>0.5</v>
      </c>
      <c r="G27" s="9">
        <v>0.5</v>
      </c>
      <c r="H27" s="9"/>
      <c r="I27" s="9">
        <f t="shared" si="4"/>
        <v>-0.75</v>
      </c>
      <c r="J27" s="4"/>
      <c r="K27" s="4"/>
    </row>
    <row r="28" spans="1:16" x14ac:dyDescent="0.25">
      <c r="A28" s="6"/>
      <c r="B28" s="5"/>
      <c r="C28" s="8"/>
      <c r="D28" s="6"/>
      <c r="E28" s="9"/>
      <c r="F28" s="9"/>
      <c r="G28" s="9"/>
      <c r="H28" s="9"/>
      <c r="I28" s="10">
        <f>SUM(I26:I27)</f>
        <v>5.9</v>
      </c>
      <c r="J28" s="23">
        <v>186.22</v>
      </c>
      <c r="K28" s="11">
        <f>I28*J28</f>
        <v>1098.6980000000001</v>
      </c>
    </row>
    <row r="29" spans="1:16" x14ac:dyDescent="0.25">
      <c r="A29" s="5"/>
      <c r="B29" s="6"/>
      <c r="C29" s="5" t="s">
        <v>8</v>
      </c>
      <c r="D29" s="6"/>
      <c r="E29" s="9"/>
      <c r="F29" s="9"/>
      <c r="G29" s="9"/>
      <c r="H29" s="9"/>
      <c r="I29" s="9"/>
      <c r="J29" s="15"/>
      <c r="K29" s="26">
        <f>SUM(K9:K28)</f>
        <v>79279.134993600019</v>
      </c>
    </row>
  </sheetData>
  <mergeCells count="15">
    <mergeCell ref="B6:C6"/>
    <mergeCell ref="J4:J5"/>
    <mergeCell ref="A3:K3"/>
    <mergeCell ref="A1:K1"/>
    <mergeCell ref="A2:K2"/>
    <mergeCell ref="K4:K5"/>
    <mergeCell ref="A4:A5"/>
    <mergeCell ref="B4:B5"/>
    <mergeCell ref="C4:C5"/>
    <mergeCell ref="I4:I5"/>
    <mergeCell ref="D4:D5"/>
    <mergeCell ref="F4:F5"/>
    <mergeCell ref="G4:G5"/>
    <mergeCell ref="H4:H5"/>
    <mergeCell ref="E4:E5"/>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zoomScale="86" zoomScaleNormal="86" zoomScaleSheetLayoutView="71" workbookViewId="0">
      <pane ySplit="4" topLeftCell="A5" activePane="bottomLeft" state="frozen"/>
      <selection pane="bottomLeft" activeCell="J16" sqref="J16"/>
    </sheetView>
  </sheetViews>
  <sheetFormatPr defaultRowHeight="15.75" x14ac:dyDescent="0.25"/>
  <cols>
    <col min="1" max="1" width="6.42578125" style="35" bestFit="1" customWidth="1"/>
    <col min="2" max="2" width="13.5703125" style="38" bestFit="1" customWidth="1"/>
    <col min="3" max="3" width="38.85546875" style="35" customWidth="1"/>
    <col min="4" max="4" width="10" style="60" bestFit="1" customWidth="1"/>
    <col min="5" max="5" width="6.28515625" style="38" bestFit="1" customWidth="1"/>
    <col min="6" max="6" width="9.42578125" style="35" customWidth="1"/>
    <col min="7" max="7" width="11.28515625" style="42" customWidth="1"/>
    <col min="8" max="16384" width="9.140625" style="35"/>
  </cols>
  <sheetData>
    <row r="1" spans="1:18" s="34" customFormat="1" ht="15.75" customHeight="1" x14ac:dyDescent="0.25">
      <c r="A1" s="51" t="s">
        <v>9</v>
      </c>
      <c r="B1" s="51"/>
      <c r="C1" s="51"/>
      <c r="D1" s="51"/>
      <c r="E1" s="51"/>
      <c r="F1" s="51"/>
      <c r="G1" s="51"/>
      <c r="H1" s="53"/>
      <c r="I1" s="54"/>
      <c r="J1" s="54"/>
      <c r="K1" s="54"/>
      <c r="L1" s="54"/>
      <c r="M1" s="54"/>
      <c r="N1" s="54"/>
      <c r="O1" s="54"/>
      <c r="P1" s="54"/>
      <c r="Q1" s="54"/>
      <c r="R1" s="54"/>
    </row>
    <row r="2" spans="1:18" s="34" customFormat="1" ht="18" customHeight="1" x14ac:dyDescent="0.25">
      <c r="A2" s="51" t="s">
        <v>56</v>
      </c>
      <c r="B2" s="51"/>
      <c r="C2" s="51"/>
      <c r="D2" s="51"/>
      <c r="E2" s="51"/>
      <c r="F2" s="51"/>
      <c r="G2" s="51"/>
    </row>
    <row r="3" spans="1:18" s="33" customFormat="1" ht="22.5" customHeight="1" x14ac:dyDescent="0.25">
      <c r="A3" s="52" t="s">
        <v>50</v>
      </c>
      <c r="B3" s="52"/>
      <c r="C3" s="52"/>
      <c r="D3" s="52"/>
      <c r="E3" s="52"/>
      <c r="F3" s="52"/>
      <c r="G3" s="52"/>
    </row>
    <row r="4" spans="1:18" s="38" customFormat="1" x14ac:dyDescent="0.25">
      <c r="A4" s="58" t="s">
        <v>0</v>
      </c>
      <c r="B4" s="58" t="s">
        <v>1</v>
      </c>
      <c r="C4" s="58" t="s">
        <v>2</v>
      </c>
      <c r="D4" s="58" t="s">
        <v>15</v>
      </c>
      <c r="E4" s="58" t="s">
        <v>3</v>
      </c>
      <c r="F4" s="58" t="s">
        <v>4</v>
      </c>
      <c r="G4" s="58" t="s">
        <v>5</v>
      </c>
    </row>
    <row r="5" spans="1:18" ht="90" customHeight="1" x14ac:dyDescent="0.25">
      <c r="A5" s="30">
        <v>1</v>
      </c>
      <c r="B5" s="29" t="s">
        <v>40</v>
      </c>
      <c r="C5" s="27" t="s">
        <v>53</v>
      </c>
      <c r="D5" s="45">
        <v>15</v>
      </c>
      <c r="E5" s="45" t="s">
        <v>6</v>
      </c>
      <c r="F5" s="30"/>
      <c r="G5" s="39"/>
      <c r="K5" s="35" t="s">
        <v>43</v>
      </c>
    </row>
    <row r="6" spans="1:18" ht="123.75" customHeight="1" x14ac:dyDescent="0.25">
      <c r="A6" s="30">
        <v>2</v>
      </c>
      <c r="B6" s="29" t="s">
        <v>44</v>
      </c>
      <c r="C6" s="28" t="s">
        <v>52</v>
      </c>
      <c r="D6" s="59">
        <v>3.23</v>
      </c>
      <c r="E6" s="45" t="s">
        <v>6</v>
      </c>
      <c r="F6" s="31"/>
      <c r="G6" s="39"/>
    </row>
    <row r="7" spans="1:18" ht="123.75" customHeight="1" x14ac:dyDescent="0.25">
      <c r="A7" s="32">
        <f>A6+1</f>
        <v>3</v>
      </c>
      <c r="B7" s="43" t="s">
        <v>54</v>
      </c>
      <c r="C7" s="37" t="s">
        <v>55</v>
      </c>
      <c r="D7" s="43">
        <v>3.15</v>
      </c>
      <c r="E7" s="45" t="s">
        <v>6</v>
      </c>
      <c r="F7" s="31"/>
      <c r="G7" s="39"/>
    </row>
    <row r="8" spans="1:18" ht="63" x14ac:dyDescent="0.25">
      <c r="A8" s="30">
        <f>A7+1</f>
        <v>4</v>
      </c>
      <c r="B8" s="43" t="s">
        <v>45</v>
      </c>
      <c r="C8" s="37" t="s">
        <v>46</v>
      </c>
      <c r="D8" s="43">
        <v>3.11</v>
      </c>
      <c r="E8" s="45" t="s">
        <v>47</v>
      </c>
      <c r="F8" s="31"/>
      <c r="G8" s="40"/>
    </row>
    <row r="9" spans="1:18" ht="199.5" customHeight="1" x14ac:dyDescent="0.25">
      <c r="A9" s="30">
        <f>A8+1</f>
        <v>5</v>
      </c>
      <c r="B9" s="29" t="s">
        <v>48</v>
      </c>
      <c r="C9" s="27" t="s">
        <v>51</v>
      </c>
      <c r="D9" s="45">
        <v>27</v>
      </c>
      <c r="E9" s="45" t="s">
        <v>21</v>
      </c>
      <c r="F9" s="31"/>
      <c r="G9" s="40"/>
    </row>
    <row r="10" spans="1:18" x14ac:dyDescent="0.25">
      <c r="A10" s="29"/>
      <c r="B10" s="29"/>
      <c r="C10" s="56" t="s">
        <v>49</v>
      </c>
      <c r="D10" s="56"/>
      <c r="E10" s="56"/>
      <c r="F10" s="56"/>
      <c r="G10" s="41"/>
    </row>
    <row r="11" spans="1:18" x14ac:dyDescent="0.25">
      <c r="A11" s="29"/>
      <c r="B11" s="29"/>
      <c r="C11" s="57" t="s">
        <v>41</v>
      </c>
      <c r="D11" s="57"/>
      <c r="E11" s="57"/>
      <c r="F11" s="57"/>
      <c r="G11" s="40"/>
    </row>
    <row r="12" spans="1:18" x14ac:dyDescent="0.25">
      <c r="A12" s="29"/>
      <c r="B12" s="29"/>
      <c r="C12" s="56" t="s">
        <v>42</v>
      </c>
      <c r="D12" s="56"/>
      <c r="E12" s="56"/>
      <c r="F12" s="56"/>
      <c r="G12" s="41"/>
    </row>
    <row r="13" spans="1:18" x14ac:dyDescent="0.25">
      <c r="A13" s="36"/>
      <c r="B13" s="44"/>
      <c r="C13" s="36"/>
      <c r="D13" s="61"/>
      <c r="E13" s="61"/>
      <c r="F13" s="61"/>
      <c r="G13" s="61"/>
    </row>
    <row r="14" spans="1:18" x14ac:dyDescent="0.25">
      <c r="A14" s="36"/>
      <c r="B14" s="44"/>
      <c r="C14" s="36"/>
      <c r="D14" s="61"/>
      <c r="E14" s="61"/>
      <c r="F14" s="61"/>
      <c r="G14" s="61"/>
    </row>
    <row r="15" spans="1:18" x14ac:dyDescent="0.25">
      <c r="A15" s="36"/>
      <c r="B15" s="44"/>
      <c r="C15" s="36"/>
      <c r="D15" s="61"/>
      <c r="E15" s="61"/>
      <c r="F15" s="61"/>
      <c r="G15" s="61"/>
    </row>
    <row r="16" spans="1:18" x14ac:dyDescent="0.25">
      <c r="A16" s="36"/>
      <c r="B16" s="44"/>
      <c r="C16" s="36"/>
      <c r="D16" s="61"/>
      <c r="E16" s="61"/>
      <c r="F16" s="61"/>
      <c r="G16" s="61"/>
    </row>
    <row r="17" spans="1:7" x14ac:dyDescent="0.25">
      <c r="A17" s="36"/>
      <c r="B17" s="44"/>
      <c r="C17" s="36"/>
      <c r="D17" s="61"/>
      <c r="E17" s="61"/>
      <c r="F17" s="61"/>
      <c r="G17" s="61"/>
    </row>
    <row r="18" spans="1:7" x14ac:dyDescent="0.25">
      <c r="A18" s="36"/>
      <c r="B18" s="44"/>
      <c r="C18" s="36"/>
      <c r="D18" s="55" t="s">
        <v>57</v>
      </c>
      <c r="E18" s="55"/>
      <c r="F18" s="55"/>
      <c r="G18" s="55"/>
    </row>
  </sheetData>
  <mergeCells count="9">
    <mergeCell ref="A1:G1"/>
    <mergeCell ref="A2:G2"/>
    <mergeCell ref="A3:G3"/>
    <mergeCell ref="H1:R1"/>
    <mergeCell ref="C10:F10"/>
    <mergeCell ref="C11:F11"/>
    <mergeCell ref="C12:F12"/>
    <mergeCell ref="D13:G17"/>
    <mergeCell ref="D18:G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RABILL-01</vt:lpstr>
      <vt:lpstr>Tender</vt:lpstr>
      <vt:lpstr>'RABILL-01'!Print_Area</vt:lpstr>
      <vt:lpstr>Tender!Print_Area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2019-12-05T05:28:04Z</cp:lastPrinted>
  <dcterms:created xsi:type="dcterms:W3CDTF">2019-10-12T10:19:06Z</dcterms:created>
  <dcterms:modified xsi:type="dcterms:W3CDTF">2024-05-03T05:11:25Z</dcterms:modified>
</cp:coreProperties>
</file>